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Rechnun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<sst xmlns="http://schemas.openxmlformats.org/spreadsheetml/2006/main" count="26" uniqueCount="19">
  <si>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Artikel</t>
  </si>
  <si>
    <t>Menge</t>
  </si>
  <si>
    <t>Einzelpreis</t>
  </si>
  <si>
    <t>Mwst.-Satz</t>
  </si>
  <si>
    <t>Nettopreis</t>
  </si>
  <si>
    <t>Apfel</t>
  </si>
  <si>
    <t>Birne</t>
  </si>
  <si>
    <t>Kirsche</t>
  </si>
  <si>
    <t>Spielzeug</t>
  </si>
  <si>
    <t>Zeitschrift</t>
  </si>
  <si>
    <t>Milch</t>
  </si>
  <si>
    <t>Mwst.-Betrag</t>
  </si>
  <si>
    <t>Steuergrundlage</t>
  </si>
  <si>
    <t>Rechnungsbetrag</t>
  </si>
  <si>
    <t>Gesamtbetrag</t>
  </si>
  <si>
    <t>Butter</t>
  </si>
  <si>
    <t>Papier</t>
  </si>
  <si>
    <t>Preistabelle</t>
  </si>
  <si>
    <t>Preis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</si>
</sst>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0\ [$€-1]_-;\-* #,##0.00\ [$€-1]_-;_-* &quot;-&quot;??\ [$€-1]_-;_-@_-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72" fontId="0" fillId="34" borderId="10" xfId="46" applyFont="1" applyFill="1" applyBorder="1" applyAlignment="1">
      <alignment/>
    </xf>
    <xf numFmtId="173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46" applyFont="1" applyBorder="1" applyAlignment="1">
      <alignment/>
    </xf>
    <xf numFmtId="9" fontId="0" fillId="0" borderId="10" xfId="5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5" width="15.28125" style="0" customWidth="1"/>
  </cols>
  <sheetData>
    <row r="1" spans="1:1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I1" s="4" t="s">
        <v>17</v>
      </c>
      <c r="J1" s="4" t="s">
        <v>18</v>
      </c>
      <c r="K1" s="4" t="s">
        <v>3</v>
      </c>
    </row>
    <row r="2" spans="1:11" ht="12.75">
      <c r="A2" s="2" t="s">
        <v>10</v>
      </c>
      <c r="B2" s="2">
        <v>20</v>
      </c>
      <c r="C2" s="8">
        <f>VLOOKUP(A2,$I$2:$J$9,2,FALSE)</f>
        <v>2</v>
      </c>
      <c r="D2" s="9">
        <f>VLOOKUP(A2,$I$2:$K$9,3,FALSE)</f>
        <v>0.04</v>
      </c>
      <c r="E2" s="5">
        <f>C2*B2</f>
        <v>40</v>
      </c>
      <c r="I2" s="2" t="s">
        <v>10</v>
      </c>
      <c r="J2" s="8">
        <v>2</v>
      </c>
      <c r="K2" s="3">
        <v>0.04</v>
      </c>
    </row>
    <row r="3" spans="1:11" ht="12.75">
      <c r="A3" s="2" t="s">
        <v>6</v>
      </c>
      <c r="B3" s="2">
        <v>40</v>
      </c>
      <c r="C3" s="8">
        <f>VLOOKUP(A3,$I$2:$J$9,2,FALSE)</f>
        <v>1</v>
      </c>
      <c r="D3" s="9">
        <f>VLOOKUP(A3,$I$2:$K$9,3,FALSE)</f>
        <v>0.1</v>
      </c>
      <c r="E3" s="5">
        <f>C3*B3</f>
        <v>40</v>
      </c>
      <c r="I3" s="2" t="s">
        <v>6</v>
      </c>
      <c r="J3" s="8">
        <v>1</v>
      </c>
      <c r="K3" s="3">
        <v>0.1</v>
      </c>
    </row>
    <row r="4" spans="1:11" ht="12.75">
      <c r="A4" s="2" t="s">
        <v>7</v>
      </c>
      <c r="B4" s="2">
        <v>35</v>
      </c>
      <c r="C4" s="8">
        <f>VLOOKUP(A4,$I$2:$J$9,2,FALSE)</f>
        <v>3</v>
      </c>
      <c r="D4" s="9">
        <f>VLOOKUP(A4,$I$2:$K$9,3,FALSE)</f>
        <v>0.1</v>
      </c>
      <c r="E4" s="5">
        <f>C4*B4</f>
        <v>105</v>
      </c>
      <c r="I4" s="2" t="s">
        <v>7</v>
      </c>
      <c r="J4" s="8">
        <v>3</v>
      </c>
      <c r="K4" s="3">
        <v>0.1</v>
      </c>
    </row>
    <row r="5" spans="1:11" ht="12.75">
      <c r="A5" s="2" t="s">
        <v>8</v>
      </c>
      <c r="B5" s="2">
        <v>20</v>
      </c>
      <c r="C5" s="8">
        <f>VLOOKUP(A5,$I$2:$J$9,2,FALSE)</f>
        <v>20.55</v>
      </c>
      <c r="D5" s="9">
        <f>VLOOKUP(A5,$I$2:$K$9,3,FALSE)</f>
        <v>0.2</v>
      </c>
      <c r="E5" s="5">
        <f>C5*B5</f>
        <v>411</v>
      </c>
      <c r="I5" s="2" t="s">
        <v>8</v>
      </c>
      <c r="J5" s="8">
        <v>20.55</v>
      </c>
      <c r="K5" s="3">
        <v>0.2</v>
      </c>
    </row>
    <row r="6" spans="1:11" ht="12.75">
      <c r="A6" s="2" t="s">
        <v>9</v>
      </c>
      <c r="B6" s="2">
        <v>1</v>
      </c>
      <c r="C6" s="8">
        <f>VLOOKUP(A6,$I$2:$J$9,2,FALSE)</f>
        <v>2.5</v>
      </c>
      <c r="D6" s="9">
        <f>VLOOKUP(A6,$I$2:$K$9,3,FALSE)</f>
        <v>0.1</v>
      </c>
      <c r="E6" s="5">
        <f>C6*B6</f>
        <v>2.5</v>
      </c>
      <c r="I6" s="2" t="s">
        <v>9</v>
      </c>
      <c r="J6" s="8">
        <v>2.5</v>
      </c>
      <c r="K6" s="3">
        <v>0.1</v>
      </c>
    </row>
    <row r="7" spans="9:11" ht="12.75">
      <c r="I7" s="7" t="s">
        <v>5</v>
      </c>
      <c r="J7" s="8">
        <v>1.95</v>
      </c>
      <c r="K7" s="3">
        <v>0.1</v>
      </c>
    </row>
    <row r="8" spans="1:11" ht="12.75">
      <c r="A8" s="4" t="s">
        <v>3</v>
      </c>
      <c r="B8" s="4" t="s">
        <v>12</v>
      </c>
      <c r="C8" s="4" t="s">
        <v>11</v>
      </c>
      <c r="D8" s="4" t="s">
        <v>14</v>
      </c>
      <c r="I8" s="7" t="s">
        <v>15</v>
      </c>
      <c r="J8" s="8">
        <v>2</v>
      </c>
      <c r="K8" s="3">
        <v>0.04</v>
      </c>
    </row>
    <row r="9" spans="1:11" ht="12.75">
      <c r="A9" s="3">
        <v>0.04</v>
      </c>
      <c r="B9" s="5">
        <f>SUMIF($D$2:$D$6,A9,$E$2:$E$6)</f>
        <v>40</v>
      </c>
      <c r="C9" s="6">
        <f>A9*B9</f>
        <v>1.6</v>
      </c>
      <c r="D9" s="6">
        <f>B9+C9</f>
        <v>41.6</v>
      </c>
      <c r="I9" s="7" t="s">
        <v>16</v>
      </c>
      <c r="J9" s="8">
        <v>0.5</v>
      </c>
      <c r="K9" s="3">
        <v>0.2</v>
      </c>
    </row>
    <row r="10" spans="1:4" ht="12.75">
      <c r="A10" s="3">
        <v>0.1</v>
      </c>
      <c r="B10" s="5">
        <f>SUMIF($D$2:$D$6,A10,$E$2:$E$6)</f>
        <v>147.5</v>
      </c>
      <c r="C10" s="6">
        <f>A10*B10</f>
        <v>14.75</v>
      </c>
      <c r="D10" s="6">
        <f>B10+C10</f>
        <v>162.25</v>
      </c>
    </row>
    <row r="11" spans="1:4" ht="12.75">
      <c r="A11" s="3">
        <v>0.2</v>
      </c>
      <c r="B11" s="5">
        <f>SUMIF($D$2:$D$6,A11,$E$2:$E$6)</f>
        <v>411</v>
      </c>
      <c r="C11" s="6">
        <f>A11*B11</f>
        <v>82.2</v>
      </c>
      <c r="D11" s="6">
        <f>B11+C11</f>
        <v>493.2</v>
      </c>
    </row>
    <row r="12" spans="3:4" ht="12.75">
      <c r="C12" s="1" t="s">
        <v>13</v>
      </c>
      <c r="D12" s="6">
        <f>SUM(D9:D11)</f>
        <v>697.05</v>
      </c>
    </row>
  </sheetData>
  <sheetProtection/>
  <dataValidations count="1">
    <dataValidation type="list" allowBlank="1" showInputMessage="1" showErrorMessage="1" sqref="A2:A6">
      <formula1>$I$2:$I$9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Verband der Volkshochschulen Südtirols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</dc:creator>
  <cp:keywords/>
  <dc:description/>
  <cp:lastModifiedBy>Dietmar</cp:lastModifiedBy>
  <dcterms:created xsi:type="dcterms:W3CDTF">2008-09-30T04:49:09Z</dcterms:created>
  <dcterms:modified xsi:type="dcterms:W3CDTF">2008-10-04T09:32:43Z</dcterms:modified>
  <cp:category/>
  <cp:version/>
  <cp:contentType/>
  <cp:contentStatus/>
</cp:coreProperties>
</file>