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7575" activeTab="0"/>
  </bookViews>
  <sheets>
    <sheet name="Szenarien" sheetId="1" r:id="rId1"/>
    <sheet name="Zielwertsuche" sheetId="2" r:id="rId2"/>
    <sheet name="Solver 1" sheetId="3" r:id="rId3"/>
    <sheet name="Solver 2" sheetId="4" r:id="rId4"/>
    <sheet name="Array" sheetId="5" r:id="rId5"/>
    <sheet name="Mehrfachoperation 1" sheetId="6" r:id="rId6"/>
    <sheet name="Mehrfachoperation 2" sheetId="7" r:id="rId7"/>
  </sheets>
  <definedNames>
    <definedName name="Anlage" localSheetId="3">'Solver 2'!$B$8</definedName>
    <definedName name="Anlage" localSheetId="1">'Zielwertsuche'!$B$8</definedName>
    <definedName name="Endbetrag" localSheetId="3">'Solver 2'!$E$20</definedName>
    <definedName name="Endbetrag" localSheetId="1">'Zielwertsuche'!$E$20</definedName>
    <definedName name="Jahreszinssatz" localSheetId="3">'Solver 2'!$B$6</definedName>
    <definedName name="Jahreszinssatz" localSheetId="1">'Zielwertsuche'!$B$6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itr" localSheetId="2" hidden="1">100</definedName>
    <definedName name="solver_itr" localSheetId="3" hidden="1">100</definedName>
    <definedName name="solver_itr" localSheetId="1" hidden="1">100</definedName>
    <definedName name="solver_lhs0" localSheetId="3" hidden="1">'Solver 2'!$B$7</definedName>
    <definedName name="solver_lhs0" localSheetId="1" hidden="1">'Zielwertsuche'!$B$7</definedName>
    <definedName name="solver_lhs1" localSheetId="3" hidden="1">'Solver 2'!$B$6</definedName>
    <definedName name="solver_lhs1" localSheetId="1" hidden="1">'Zielwertsuche'!$B$6</definedName>
    <definedName name="solver_lhs2" localSheetId="3" hidden="1">'Solver 2'!$B$6</definedName>
    <definedName name="solver_lhs2" localSheetId="1" hidden="1">'Zielwertsuche'!$B$7</definedName>
    <definedName name="solver_lhs3" localSheetId="3" hidden="1">'Solver 2'!$B$6</definedName>
    <definedName name="solver_lhs3" localSheetId="1" hidden="1">'Zielwertsuche'!$B$7</definedName>
    <definedName name="solver_lhs4" localSheetId="3" hidden="1">'Solver 2'!$B$6</definedName>
    <definedName name="solver_lhs4" localSheetId="1" hidden="1">'Zielwertsuche'!$B$6</definedName>
    <definedName name="solver_lin" localSheetId="2" hidden="1">2</definedName>
    <definedName name="solver_lin" localSheetId="3" hidden="1">2</definedName>
    <definedName name="solver_lin" localSheetId="1" hidden="1">2</definedName>
    <definedName name="solver_neg" localSheetId="2" hidden="1">2</definedName>
    <definedName name="solver_neg" localSheetId="3" hidden="1">2</definedName>
    <definedName name="solver_neg" localSheetId="1" hidden="1">2</definedName>
    <definedName name="solver_num" localSheetId="2" hidden="1">0</definedName>
    <definedName name="solver_num" localSheetId="3" hidden="1">0</definedName>
    <definedName name="solver_num" localSheetId="1" hidden="1">0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el0" localSheetId="3" hidden="1">2</definedName>
    <definedName name="solver_rel0" localSheetId="1" hidden="1">2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1</definedName>
    <definedName name="solver_rel3" localSheetId="3" hidden="1">3</definedName>
    <definedName name="solver_rel3" localSheetId="1" hidden="1">3</definedName>
    <definedName name="solver_rel4" localSheetId="3" hidden="1">3</definedName>
    <definedName name="solver_rel4" localSheetId="1" hidden="1">3</definedName>
    <definedName name="solver_rhs0" localSheetId="3" hidden="1">20</definedName>
    <definedName name="solver_rhs0" localSheetId="1" hidden="1">20</definedName>
    <definedName name="solver_rhs1" localSheetId="3" hidden="1">4%</definedName>
    <definedName name="solver_rhs1" localSheetId="1" hidden="1">10%</definedName>
    <definedName name="solver_rhs2" localSheetId="3" hidden="1">8%</definedName>
    <definedName name="solver_rhs2" localSheetId="1" hidden="1">20%</definedName>
    <definedName name="solver_rhs3" localSheetId="3" hidden="1">2%</definedName>
    <definedName name="solver_rhs3" localSheetId="1" hidden="1">12%</definedName>
    <definedName name="solver_rhs4" localSheetId="3" hidden="1">1%</definedName>
    <definedName name="solver_rhs4" localSheetId="1" hidden="1">1%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ol" localSheetId="2" hidden="1">0.05</definedName>
    <definedName name="solver_tol" localSheetId="3" hidden="1">0.05</definedName>
    <definedName name="solver_tol" localSheetId="1" hidden="1">0.05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1" hidden="1">0</definedName>
    <definedName name="Steuersatz" localSheetId="3">'Solver 2'!$B$7</definedName>
    <definedName name="Steuersatz" localSheetId="1">'Zielwertsuche'!$B$7</definedName>
  </definedNames>
  <calcPr fullCalcOnLoad="1"/>
</workbook>
</file>

<file path=xl/comments1.xml><?xml version="1.0" encoding="utf-8"?>
<comments xmlns="http://schemas.openxmlformats.org/spreadsheetml/2006/main">
  <authors>
    <author>Dietmar</author>
  </authors>
  <commentList>
    <comment ref="B6" authorId="0">
      <text>
        <r>
          <rPr>
            <b/>
            <sz val="9"/>
            <rFont val="Tahoma"/>
            <family val="0"/>
          </rPr>
          <t>Dietmar:</t>
        </r>
        <r>
          <rPr>
            <sz val="9"/>
            <rFont val="Tahoma"/>
            <family val="0"/>
          </rPr>
          <t xml:space="preserve">
=B3</t>
        </r>
      </text>
    </comment>
    <comment ref="C6" authorId="0">
      <text>
        <r>
          <rPr>
            <b/>
            <sz val="9"/>
            <rFont val="Tahoma"/>
            <family val="0"/>
          </rPr>
          <t>Dietmar:</t>
        </r>
        <r>
          <rPr>
            <sz val="9"/>
            <rFont val="Tahoma"/>
            <family val="0"/>
          </rPr>
          <t xml:space="preserve">
=B6*$B$1</t>
        </r>
      </text>
    </comment>
    <comment ref="D6" authorId="0">
      <text>
        <r>
          <rPr>
            <b/>
            <sz val="9"/>
            <rFont val="Tahoma"/>
            <family val="0"/>
          </rPr>
          <t>Dietmar:</t>
        </r>
        <r>
          <rPr>
            <sz val="9"/>
            <rFont val="Tahoma"/>
            <family val="0"/>
          </rPr>
          <t xml:space="preserve">
=C6-C6*$B$2</t>
        </r>
      </text>
    </comment>
    <comment ref="E6" authorId="0">
      <text>
        <r>
          <rPr>
            <b/>
            <sz val="9"/>
            <rFont val="Tahoma"/>
            <family val="0"/>
          </rPr>
          <t>Dietmar:</t>
        </r>
        <r>
          <rPr>
            <sz val="9"/>
            <rFont val="Tahoma"/>
            <family val="0"/>
          </rPr>
          <t xml:space="preserve">
=B6+D6</t>
        </r>
      </text>
    </comment>
    <comment ref="B7" authorId="0">
      <text>
        <r>
          <rPr>
            <b/>
            <sz val="9"/>
            <rFont val="Tahoma"/>
            <family val="0"/>
          </rPr>
          <t>Dietmar:</t>
        </r>
        <r>
          <rPr>
            <sz val="9"/>
            <rFont val="Tahoma"/>
            <family val="0"/>
          </rPr>
          <t xml:space="preserve">
=E6</t>
        </r>
      </text>
    </comment>
  </commentList>
</comments>
</file>

<file path=xl/comments6.xml><?xml version="1.0" encoding="utf-8"?>
<comments xmlns="http://schemas.openxmlformats.org/spreadsheetml/2006/main">
  <authors>
    <author>Dietmar</author>
  </authors>
  <commentList>
    <comment ref="B11" authorId="0">
      <text>
        <r>
          <rPr>
            <b/>
            <sz val="8"/>
            <rFont val="Tahoma"/>
            <family val="0"/>
          </rPr>
          <t>Dietmar:</t>
        </r>
        <r>
          <rPr>
            <sz val="8"/>
            <rFont val="Tahoma"/>
            <family val="0"/>
          </rPr>
          <t xml:space="preserve">
=KAPZ(Verzinsung/12;1;Laufzeit;Darlehen))</t>
        </r>
      </text>
    </comment>
  </commentList>
</comments>
</file>

<file path=xl/sharedStrings.xml><?xml version="1.0" encoding="utf-8"?>
<sst xmlns="http://schemas.openxmlformats.org/spreadsheetml/2006/main" count="73" uniqueCount="33">
  <si>
    <t>fixer Jahreszinssatz</t>
  </si>
  <si>
    <t>Anlage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</si>
  <si>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</si>
  <si>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</si>
  <si>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</si>
  <si>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</si>
  <si>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</si>
  <si>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</si>
  <si>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</si>
  <si>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</si>
  <si>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</si>
  <si>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</si>
  <si>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Startkapital</t>
  </si>
  <si>
    <t>Zinsen Brutto</t>
  </si>
  <si>
    <t>Zinsen Netto</t>
  </si>
  <si>
    <t>Endkapital</t>
  </si>
  <si>
    <t>fixer Steuersatz</t>
  </si>
  <si>
    <t>Dauer</t>
  </si>
  <si>
    <t>Verzinsung</t>
  </si>
  <si>
    <t>=Anfangskapital*(1+Verzinsung)^Dauer</t>
  </si>
  <si>
    <t>Anfangskapital</t>
  </si>
  <si>
    <t>Tabelle 2</t>
  </si>
  <si>
    <t>Ergebnis Addition der jeweiligen Werte</t>
  </si>
  <si>
    <t>Tabelle 1</t>
  </si>
  <si>
    <t>Ergebnis Multiplikation der jeweiligen Werte</t>
  </si>
  <si>
    <t>Zinssätze</t>
  </si>
  <si>
    <t>Laufzeiten</t>
  </si>
  <si>
    <t>Darlehen:</t>
  </si>
  <si>
    <t>Laufzeit in Monaten:</t>
  </si>
  <si>
    <t>jährliche Verzinsung:</t>
  </si>
  <si>
    <t>Kredithöhe</t>
  </si>
  <si>
    <t>Dauer in Jahren</t>
  </si>
  <si>
    <t>jährlicher Zinssatz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</si>
</sst>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Jahre&quot;"/>
    <numFmt numFmtId="173" formatCode="_-* #,##0.00\ [$€-1]_-;\-* #,##0.00\ [$€-1]_-;_-* &quot;-&quot;??\ [$€-1]_-"/>
    <numFmt numFmtId="174" formatCode="&quot;Jahr &quot;#,##0"/>
    <numFmt numFmtId="175" formatCode="0.0%"/>
  </numFmts>
  <fonts count="43">
    <font>
      <sz val="10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10" fontId="0" fillId="0" borderId="0" xfId="0" applyNumberFormat="1" applyAlignment="1">
      <alignment/>
    </xf>
    <xf numFmtId="173" fontId="0" fillId="0" borderId="0" xfId="46" applyFont="1" applyAlignment="1">
      <alignment/>
    </xf>
    <xf numFmtId="9" fontId="0" fillId="0" borderId="0" xfId="0" applyNumberFormat="1" applyAlignment="1">
      <alignment/>
    </xf>
    <xf numFmtId="173" fontId="0" fillId="33" borderId="0" xfId="46" applyFont="1" applyFill="1" applyAlignment="1">
      <alignment/>
    </xf>
    <xf numFmtId="173" fontId="0" fillId="34" borderId="0" xfId="46" applyFont="1" applyFill="1" applyAlignment="1">
      <alignment/>
    </xf>
    <xf numFmtId="173" fontId="0" fillId="0" borderId="0" xfId="47" applyNumberFormat="1" applyAlignment="1">
      <alignment/>
    </xf>
    <xf numFmtId="173" fontId="0" fillId="33" borderId="0" xfId="47" applyNumberFormat="1" applyFill="1" applyAlignment="1">
      <alignment/>
    </xf>
    <xf numFmtId="173" fontId="0" fillId="34" borderId="0" xfId="47" applyNumberFormat="1" applyFill="1" applyAlignment="1">
      <alignment/>
    </xf>
    <xf numFmtId="173" fontId="0" fillId="0" borderId="0" xfId="47" applyNumberFormat="1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73" fontId="0" fillId="0" borderId="0" xfId="48" applyNumberFormat="1" applyFon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173" fontId="0" fillId="33" borderId="0" xfId="48" applyNumberFormat="1" applyFont="1" applyFill="1" applyAlignment="1">
      <alignment/>
    </xf>
    <xf numFmtId="173" fontId="0" fillId="0" borderId="0" xfId="49" applyNumberFormat="1" applyAlignment="1">
      <alignment/>
    </xf>
    <xf numFmtId="173" fontId="0" fillId="33" borderId="0" xfId="49" applyNumberFormat="1" applyFill="1" applyAlignment="1">
      <alignment/>
    </xf>
    <xf numFmtId="173" fontId="0" fillId="34" borderId="0" xfId="49" applyNumberFormat="1" applyFill="1" applyAlignment="1">
      <alignment/>
    </xf>
    <xf numFmtId="173" fontId="0" fillId="0" borderId="0" xfId="49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10" xfId="50" applyNumberFormat="1" applyFont="1" applyBorder="1" applyAlignment="1">
      <alignment/>
    </xf>
    <xf numFmtId="173" fontId="0" fillId="0" borderId="11" xfId="50" applyNumberFormat="1" applyFont="1" applyBorder="1" applyAlignment="1">
      <alignment/>
    </xf>
    <xf numFmtId="175" fontId="0" fillId="0" borderId="18" xfId="0" applyNumberFormat="1" applyBorder="1" applyAlignment="1">
      <alignment/>
    </xf>
    <xf numFmtId="173" fontId="0" fillId="0" borderId="13" xfId="50" applyNumberFormat="1" applyFont="1" applyBorder="1" applyAlignment="1">
      <alignment/>
    </xf>
    <xf numFmtId="173" fontId="0" fillId="0" borderId="0" xfId="50" applyNumberFormat="1" applyFont="1" applyBorder="1" applyAlignment="1">
      <alignment/>
    </xf>
    <xf numFmtId="175" fontId="0" fillId="0" borderId="19" xfId="0" applyNumberFormat="1" applyBorder="1" applyAlignment="1">
      <alignment/>
    </xf>
    <xf numFmtId="17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/>
    </xf>
    <xf numFmtId="173" fontId="2" fillId="0" borderId="17" xfId="50" applyNumberFormat="1" applyFont="1" applyBorder="1" applyAlignment="1">
      <alignment/>
    </xf>
    <xf numFmtId="173" fontId="0" fillId="0" borderId="0" xfId="50" applyNumberFormat="1" applyFont="1" applyAlignment="1">
      <alignment/>
    </xf>
    <xf numFmtId="0" fontId="1" fillId="0" borderId="0" xfId="57">
      <alignment/>
      <protection/>
    </xf>
    <xf numFmtId="44" fontId="1" fillId="0" borderId="0" xfId="66" applyFont="1" applyAlignment="1">
      <alignment/>
    </xf>
    <xf numFmtId="44" fontId="1" fillId="33" borderId="0" xfId="66" applyFont="1" applyFill="1" applyAlignment="1">
      <alignment/>
    </xf>
    <xf numFmtId="172" fontId="1" fillId="0" borderId="0" xfId="57" applyNumberFormat="1">
      <alignment/>
      <protection/>
    </xf>
    <xf numFmtId="44" fontId="5" fillId="33" borderId="0" xfId="66" applyFont="1" applyFill="1" applyAlignment="1">
      <alignment/>
    </xf>
    <xf numFmtId="10" fontId="1" fillId="0" borderId="0" xfId="55" applyNumberFormat="1" applyFont="1" applyAlignment="1">
      <alignment/>
    </xf>
    <xf numFmtId="44" fontId="5" fillId="0" borderId="0" xfId="66" applyFont="1" applyAlignment="1">
      <alignment/>
    </xf>
    <xf numFmtId="8" fontId="5" fillId="0" borderId="0" xfId="57" applyNumberFormat="1" applyFont="1">
      <alignment/>
      <protection/>
    </xf>
    <xf numFmtId="10" fontId="1" fillId="0" borderId="0" xfId="57" applyNumberFormat="1">
      <alignment/>
      <protection/>
    </xf>
    <xf numFmtId="0" fontId="1" fillId="0" borderId="0" xfId="57" applyFont="1">
      <alignment/>
      <protection/>
    </xf>
    <xf numFmtId="173" fontId="0" fillId="0" borderId="0" xfId="46" applyFont="1" applyFill="1" applyAlignment="1">
      <alignment/>
    </xf>
    <xf numFmtId="44" fontId="1" fillId="37" borderId="0" xfId="66" applyFont="1" applyFill="1" applyAlignment="1">
      <alignment/>
    </xf>
    <xf numFmtId="44" fontId="5" fillId="37" borderId="0" xfId="66" applyFont="1" applyFill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Neutral" xfId="52"/>
    <cellStyle name="Notiz" xfId="53"/>
    <cellStyle name="Percent" xfId="54"/>
    <cellStyle name="Prozent 2" xfId="55"/>
    <cellStyle name="Schlecht" xfId="56"/>
    <cellStyle name="Standard_Wiederholung-dimizuTes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_Wiederholung-dimizuTest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5" width="15.421875" style="0" customWidth="1"/>
    <col min="6" max="6" width="12.8515625" style="0" bestFit="1" customWidth="1"/>
  </cols>
  <sheetData>
    <row r="1" spans="1:2" ht="12.75">
      <c r="A1" t="s">
        <v>0</v>
      </c>
      <c r="B1" s="1">
        <v>0.04</v>
      </c>
    </row>
    <row r="2" spans="1:2" ht="12.75">
      <c r="A2" t="s">
        <v>16</v>
      </c>
      <c r="B2" s="3">
        <v>0.12</v>
      </c>
    </row>
    <row r="3" spans="1:2" ht="12.75">
      <c r="A3" t="s">
        <v>1</v>
      </c>
      <c r="B3" s="2">
        <v>200000</v>
      </c>
    </row>
    <row r="5" spans="2:5" ht="12.75">
      <c r="B5" t="s">
        <v>12</v>
      </c>
      <c r="C5" t="s">
        <v>13</v>
      </c>
      <c r="D5" t="s">
        <v>14</v>
      </c>
      <c r="E5" t="s">
        <v>15</v>
      </c>
    </row>
    <row r="6" spans="1:6" ht="12.75">
      <c r="A6" t="s">
        <v>2</v>
      </c>
      <c r="B6" s="5"/>
      <c r="C6" s="4"/>
      <c r="D6" s="4"/>
      <c r="E6" s="4"/>
      <c r="F6" s="2"/>
    </row>
    <row r="7" spans="1:6" ht="12.75">
      <c r="A7" t="s">
        <v>3</v>
      </c>
      <c r="B7" s="4"/>
      <c r="C7" s="52"/>
      <c r="D7" s="52"/>
      <c r="E7" s="52"/>
      <c r="F7" s="2"/>
    </row>
    <row r="8" spans="1:6" ht="12.75">
      <c r="A8" t="s">
        <v>4</v>
      </c>
      <c r="B8" s="52"/>
      <c r="C8" s="52"/>
      <c r="D8" s="52"/>
      <c r="E8" s="52"/>
      <c r="F8" s="2"/>
    </row>
    <row r="9" spans="1:6" ht="12.75">
      <c r="A9" t="s">
        <v>5</v>
      </c>
      <c r="B9" s="52"/>
      <c r="C9" s="52"/>
      <c r="D9" s="52"/>
      <c r="E9" s="52"/>
      <c r="F9" s="2"/>
    </row>
    <row r="10" spans="1:6" ht="12.75">
      <c r="A10" t="s">
        <v>6</v>
      </c>
      <c r="B10" s="52"/>
      <c r="C10" s="52"/>
      <c r="D10" s="52"/>
      <c r="E10" s="52"/>
      <c r="F10" s="2"/>
    </row>
    <row r="11" spans="1:6" ht="12.75">
      <c r="A11" t="s">
        <v>7</v>
      </c>
      <c r="B11" s="52"/>
      <c r="C11" s="52"/>
      <c r="D11" s="52"/>
      <c r="E11" s="52"/>
      <c r="F11" s="2"/>
    </row>
    <row r="12" spans="1:6" ht="12.75">
      <c r="A12" t="s">
        <v>8</v>
      </c>
      <c r="B12" s="52"/>
      <c r="C12" s="52"/>
      <c r="D12" s="52"/>
      <c r="E12" s="52"/>
      <c r="F12" s="2"/>
    </row>
    <row r="13" spans="1:6" ht="12.75">
      <c r="A13" t="s">
        <v>9</v>
      </c>
      <c r="B13" s="52"/>
      <c r="C13" s="52"/>
      <c r="D13" s="52"/>
      <c r="E13" s="52"/>
      <c r="F13" s="2"/>
    </row>
    <row r="14" spans="1:6" ht="12.75">
      <c r="A14" t="s">
        <v>10</v>
      </c>
      <c r="B14" s="52"/>
      <c r="C14" s="52"/>
      <c r="D14" s="52"/>
      <c r="E14" s="52"/>
      <c r="F14" s="2"/>
    </row>
    <row r="15" spans="1:6" ht="12.75">
      <c r="A15" t="s">
        <v>11</v>
      </c>
      <c r="B15" s="52"/>
      <c r="C15" s="52"/>
      <c r="D15" s="52"/>
      <c r="E15" s="52"/>
      <c r="F15" s="2"/>
    </row>
  </sheetData>
  <sheetProtection/>
  <dataValidations count="1">
    <dataValidation errorStyle="warning" operator="greaterThanOrEqual" allowBlank="1" showInputMessage="1" showErrorMessage="1" sqref="B6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0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7.57421875" style="0" bestFit="1" customWidth="1"/>
    <col min="2" max="5" width="15.421875" style="0" customWidth="1"/>
    <col min="6" max="6" width="12.8515625" style="0" bestFit="1" customWidth="1"/>
  </cols>
  <sheetData>
    <row r="6" spans="1:3" ht="12.75">
      <c r="A6" t="s">
        <v>0</v>
      </c>
      <c r="B6" s="1">
        <v>0.04</v>
      </c>
      <c r="C6" s="11"/>
    </row>
    <row r="7" spans="1:3" ht="12.75">
      <c r="A7" t="s">
        <v>16</v>
      </c>
      <c r="B7" s="1">
        <v>0.12</v>
      </c>
      <c r="C7" s="10"/>
    </row>
    <row r="8" spans="1:2" ht="12.75">
      <c r="A8" t="s">
        <v>1</v>
      </c>
      <c r="B8" s="9">
        <v>200000</v>
      </c>
    </row>
    <row r="10" spans="2:5" ht="12.75">
      <c r="B10" t="s">
        <v>12</v>
      </c>
      <c r="C10" t="s">
        <v>13</v>
      </c>
      <c r="D10" t="s">
        <v>14</v>
      </c>
      <c r="E10" t="s">
        <v>15</v>
      </c>
    </row>
    <row r="11" spans="1:6" ht="12.75">
      <c r="A11" t="s">
        <v>2</v>
      </c>
      <c r="B11" s="8">
        <f>B8</f>
        <v>200000</v>
      </c>
      <c r="C11" s="7">
        <f aca="true" t="shared" si="0" ref="C11:C20">B11*$B$6</f>
        <v>8000</v>
      </c>
      <c r="D11" s="7">
        <f aca="true" t="shared" si="1" ref="D11:D20">C11-C11*$B$7</f>
        <v>7040</v>
      </c>
      <c r="E11" s="7">
        <f aca="true" t="shared" si="2" ref="E11:E20">B11+D11</f>
        <v>207040</v>
      </c>
      <c r="F11" s="6"/>
    </row>
    <row r="12" spans="1:6" ht="12.75">
      <c r="A12" t="s">
        <v>3</v>
      </c>
      <c r="B12" s="7">
        <f aca="true" t="shared" si="3" ref="B12:B20">E11</f>
        <v>207040</v>
      </c>
      <c r="C12" s="7">
        <f t="shared" si="0"/>
        <v>8281.6</v>
      </c>
      <c r="D12" s="7">
        <f t="shared" si="1"/>
        <v>7287.808</v>
      </c>
      <c r="E12" s="7">
        <f t="shared" si="2"/>
        <v>214327.808</v>
      </c>
      <c r="F12" s="6"/>
    </row>
    <row r="13" spans="1:6" ht="12.75">
      <c r="A13" t="s">
        <v>4</v>
      </c>
      <c r="B13" s="7">
        <f t="shared" si="3"/>
        <v>214327.808</v>
      </c>
      <c r="C13" s="7">
        <f t="shared" si="0"/>
        <v>8573.11232</v>
      </c>
      <c r="D13" s="7">
        <f t="shared" si="1"/>
        <v>7544.3388416</v>
      </c>
      <c r="E13" s="7">
        <f t="shared" si="2"/>
        <v>221872.14684159998</v>
      </c>
      <c r="F13" s="6"/>
    </row>
    <row r="14" spans="1:6" ht="12.75">
      <c r="A14" t="s">
        <v>5</v>
      </c>
      <c r="B14" s="7">
        <f t="shared" si="3"/>
        <v>221872.14684159998</v>
      </c>
      <c r="C14" s="7">
        <f t="shared" si="0"/>
        <v>8874.885873664</v>
      </c>
      <c r="D14" s="7">
        <f t="shared" si="1"/>
        <v>7809.899568824319</v>
      </c>
      <c r="E14" s="7">
        <f t="shared" si="2"/>
        <v>229682.04641042431</v>
      </c>
      <c r="F14" s="6"/>
    </row>
    <row r="15" spans="1:6" ht="12.75">
      <c r="A15" t="s">
        <v>6</v>
      </c>
      <c r="B15" s="7">
        <f t="shared" si="3"/>
        <v>229682.04641042431</v>
      </c>
      <c r="C15" s="7">
        <f t="shared" si="0"/>
        <v>9187.281856416972</v>
      </c>
      <c r="D15" s="7">
        <f t="shared" si="1"/>
        <v>8084.808033646936</v>
      </c>
      <c r="E15" s="7">
        <f t="shared" si="2"/>
        <v>237766.85444407124</v>
      </c>
      <c r="F15" s="6"/>
    </row>
    <row r="16" spans="1:6" ht="12.75">
      <c r="A16" t="s">
        <v>7</v>
      </c>
      <c r="B16" s="7">
        <f t="shared" si="3"/>
        <v>237766.85444407124</v>
      </c>
      <c r="C16" s="7">
        <f t="shared" si="0"/>
        <v>9510.67417776285</v>
      </c>
      <c r="D16" s="7">
        <f t="shared" si="1"/>
        <v>8369.393276431309</v>
      </c>
      <c r="E16" s="7">
        <f t="shared" si="2"/>
        <v>246136.24772050255</v>
      </c>
      <c r="F16" s="6"/>
    </row>
    <row r="17" spans="1:6" ht="12.75">
      <c r="A17" t="s">
        <v>8</v>
      </c>
      <c r="B17" s="7">
        <f t="shared" si="3"/>
        <v>246136.24772050255</v>
      </c>
      <c r="C17" s="7">
        <f t="shared" si="0"/>
        <v>9845.449908820103</v>
      </c>
      <c r="D17" s="7">
        <f t="shared" si="1"/>
        <v>8663.99591976169</v>
      </c>
      <c r="E17" s="7">
        <f t="shared" si="2"/>
        <v>254800.24364026423</v>
      </c>
      <c r="F17" s="6"/>
    </row>
    <row r="18" spans="1:6" ht="12.75">
      <c r="A18" t="s">
        <v>9</v>
      </c>
      <c r="B18" s="7">
        <f t="shared" si="3"/>
        <v>254800.24364026423</v>
      </c>
      <c r="C18" s="7">
        <f t="shared" si="0"/>
        <v>10192.00974561057</v>
      </c>
      <c r="D18" s="7">
        <f t="shared" si="1"/>
        <v>8968.968576137302</v>
      </c>
      <c r="E18" s="7">
        <f t="shared" si="2"/>
        <v>263769.21221640153</v>
      </c>
      <c r="F18" s="6"/>
    </row>
    <row r="19" spans="1:6" ht="12.75">
      <c r="A19" t="s">
        <v>10</v>
      </c>
      <c r="B19" s="7">
        <f t="shared" si="3"/>
        <v>263769.21221640153</v>
      </c>
      <c r="C19" s="7">
        <f t="shared" si="0"/>
        <v>10550.768488656062</v>
      </c>
      <c r="D19" s="7">
        <f t="shared" si="1"/>
        <v>9284.676270017335</v>
      </c>
      <c r="E19" s="7">
        <f t="shared" si="2"/>
        <v>273053.8884864189</v>
      </c>
      <c r="F19" s="6"/>
    </row>
    <row r="20" spans="1:6" ht="12.75">
      <c r="A20" t="s">
        <v>11</v>
      </c>
      <c r="B20" s="7">
        <f t="shared" si="3"/>
        <v>273053.8884864189</v>
      </c>
      <c r="C20" s="7">
        <f t="shared" si="0"/>
        <v>10922.155539456755</v>
      </c>
      <c r="D20" s="7">
        <f t="shared" si="1"/>
        <v>9611.496874721945</v>
      </c>
      <c r="E20" s="7">
        <f t="shared" si="2"/>
        <v>282665.3853611408</v>
      </c>
      <c r="F20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45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3.8515625" style="0" customWidth="1"/>
    <col min="2" max="2" width="11.8515625" style="0" bestFit="1" customWidth="1"/>
  </cols>
  <sheetData>
    <row r="10" spans="1:2" ht="12.75">
      <c r="A10" t="s">
        <v>20</v>
      </c>
      <c r="B10" s="12">
        <v>1000</v>
      </c>
    </row>
    <row r="11" spans="1:8" ht="12.75">
      <c r="A11" t="s">
        <v>15</v>
      </c>
      <c r="B11" s="16"/>
      <c r="C11" s="15" t="s">
        <v>19</v>
      </c>
      <c r="H11" s="14"/>
    </row>
    <row r="12" spans="1:2" ht="12.75">
      <c r="A12" t="s">
        <v>18</v>
      </c>
      <c r="B12" s="1">
        <v>0.025</v>
      </c>
    </row>
    <row r="13" spans="1:2" ht="12.75">
      <c r="A13" t="s">
        <v>17</v>
      </c>
      <c r="B13">
        <v>12</v>
      </c>
    </row>
    <row r="15" spans="1:2" ht="12.75">
      <c r="A15" s="13">
        <v>1</v>
      </c>
      <c r="B15" s="12"/>
    </row>
    <row r="16" spans="1:2" ht="12.75">
      <c r="A16" s="13">
        <v>2</v>
      </c>
      <c r="B16" s="12"/>
    </row>
    <row r="17" spans="1:2" ht="12.75">
      <c r="A17" s="13">
        <v>3</v>
      </c>
      <c r="B17" s="12"/>
    </row>
    <row r="18" spans="1:2" ht="12.75">
      <c r="A18" s="13">
        <v>4</v>
      </c>
      <c r="B18" s="12"/>
    </row>
    <row r="19" spans="1:2" ht="12.75">
      <c r="A19" s="13">
        <v>5</v>
      </c>
      <c r="B19" s="12"/>
    </row>
    <row r="20" spans="1:2" ht="12.75">
      <c r="A20" s="13">
        <v>6</v>
      </c>
      <c r="B20" s="12"/>
    </row>
    <row r="21" spans="1:2" ht="12.75">
      <c r="A21" s="13">
        <v>7</v>
      </c>
      <c r="B21" s="12"/>
    </row>
    <row r="22" spans="1:2" ht="12.75">
      <c r="A22" s="13">
        <v>8</v>
      </c>
      <c r="B22" s="12"/>
    </row>
    <row r="23" spans="1:2" ht="12.75">
      <c r="A23" s="13">
        <v>9</v>
      </c>
      <c r="B23" s="12"/>
    </row>
    <row r="24" spans="1:2" ht="12.75">
      <c r="A24" s="13">
        <v>10</v>
      </c>
      <c r="B24" s="12"/>
    </row>
    <row r="25" spans="1:2" ht="12.75">
      <c r="A25" s="13">
        <v>11</v>
      </c>
      <c r="B25" s="12"/>
    </row>
    <row r="26" spans="1:2" ht="12.75">
      <c r="A26" s="13">
        <v>12</v>
      </c>
      <c r="B26" s="12"/>
    </row>
    <row r="27" spans="1:2" ht="12.75">
      <c r="A27" s="13">
        <v>13</v>
      </c>
      <c r="B27" s="12"/>
    </row>
    <row r="28" spans="1:2" ht="12.75">
      <c r="A28" s="13">
        <v>14</v>
      </c>
      <c r="B28" s="12"/>
    </row>
    <row r="29" spans="1:2" ht="12.75">
      <c r="A29" s="13">
        <v>15</v>
      </c>
      <c r="B29" s="12"/>
    </row>
    <row r="30" spans="1:2" ht="12.75">
      <c r="A30" s="13">
        <v>16</v>
      </c>
      <c r="B30" s="12"/>
    </row>
    <row r="31" spans="1:2" ht="12.75">
      <c r="A31" s="13">
        <v>17</v>
      </c>
      <c r="B31" s="12"/>
    </row>
    <row r="32" spans="1:2" ht="12.75">
      <c r="A32" s="13">
        <v>18</v>
      </c>
      <c r="B32" s="12"/>
    </row>
    <row r="33" spans="1:2" ht="12.75">
      <c r="A33" s="13">
        <v>19</v>
      </c>
      <c r="B33" s="12"/>
    </row>
    <row r="34" spans="1:2" ht="12.75">
      <c r="A34" s="13">
        <v>20</v>
      </c>
      <c r="B34" s="12"/>
    </row>
    <row r="35" spans="1:2" ht="12.75">
      <c r="A35" s="13">
        <v>21</v>
      </c>
      <c r="B35" s="12"/>
    </row>
    <row r="36" spans="1:2" ht="12.75">
      <c r="A36" s="13">
        <v>22</v>
      </c>
      <c r="B36" s="12"/>
    </row>
    <row r="37" spans="1:2" ht="12.75">
      <c r="A37" s="13">
        <v>23</v>
      </c>
      <c r="B37" s="12"/>
    </row>
    <row r="38" spans="1:2" ht="12.75">
      <c r="A38" s="13">
        <v>24</v>
      </c>
      <c r="B38" s="12"/>
    </row>
    <row r="39" spans="1:2" ht="12.75">
      <c r="A39" s="13">
        <v>25</v>
      </c>
      <c r="B39" s="12"/>
    </row>
    <row r="40" spans="1:2" ht="12.75">
      <c r="A40" s="13">
        <v>26</v>
      </c>
      <c r="B40" s="12"/>
    </row>
    <row r="41" spans="1:2" ht="12.75">
      <c r="A41" s="13">
        <v>27</v>
      </c>
      <c r="B41" s="12"/>
    </row>
    <row r="42" spans="1:2" ht="12.75">
      <c r="A42" s="13">
        <v>28</v>
      </c>
      <c r="B42" s="12"/>
    </row>
    <row r="43" spans="1:2" ht="12.75">
      <c r="A43" s="13">
        <v>29</v>
      </c>
      <c r="B43" s="12"/>
    </row>
    <row r="44" spans="1:2" ht="12.75">
      <c r="A44" s="13">
        <v>30</v>
      </c>
      <c r="B44" s="12"/>
    </row>
    <row r="45" spans="1:2" ht="12.75">
      <c r="A45" s="13">
        <v>31</v>
      </c>
      <c r="B45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0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7.57421875" style="0" bestFit="1" customWidth="1"/>
    <col min="2" max="5" width="15.421875" style="0" customWidth="1"/>
    <col min="6" max="6" width="12.8515625" style="0" bestFit="1" customWidth="1"/>
  </cols>
  <sheetData>
    <row r="6" spans="1:2" ht="12.75">
      <c r="A6" t="s">
        <v>0</v>
      </c>
      <c r="B6" s="1">
        <v>0.04</v>
      </c>
    </row>
    <row r="7" spans="1:2" ht="12.75">
      <c r="A7" t="s">
        <v>16</v>
      </c>
      <c r="B7" s="1">
        <v>0.12</v>
      </c>
    </row>
    <row r="8" spans="1:2" ht="12.75">
      <c r="A8" t="s">
        <v>1</v>
      </c>
      <c r="B8" s="20">
        <v>200000</v>
      </c>
    </row>
    <row r="10" spans="2:5" ht="12.75">
      <c r="B10" t="s">
        <v>12</v>
      </c>
      <c r="C10" t="s">
        <v>13</v>
      </c>
      <c r="D10" t="s">
        <v>14</v>
      </c>
      <c r="E10" t="s">
        <v>15</v>
      </c>
    </row>
    <row r="11" spans="1:6" ht="12.75">
      <c r="A11" t="s">
        <v>2</v>
      </c>
      <c r="B11" s="19">
        <f>B8</f>
        <v>200000</v>
      </c>
      <c r="C11" s="18">
        <f aca="true" t="shared" si="0" ref="C11:C20">B11*$B$6</f>
        <v>8000</v>
      </c>
      <c r="D11" s="18">
        <f aca="true" t="shared" si="1" ref="D11:D20">C11-C11*$B$7</f>
        <v>7040</v>
      </c>
      <c r="E11" s="18">
        <f aca="true" t="shared" si="2" ref="E11:E20">B11+D11</f>
        <v>207040</v>
      </c>
      <c r="F11" s="17"/>
    </row>
    <row r="12" spans="1:6" ht="12.75">
      <c r="A12" t="s">
        <v>3</v>
      </c>
      <c r="B12" s="18">
        <f aca="true" t="shared" si="3" ref="B12:B20">E11</f>
        <v>207040</v>
      </c>
      <c r="C12" s="18">
        <f t="shared" si="0"/>
        <v>8281.6</v>
      </c>
      <c r="D12" s="18">
        <f t="shared" si="1"/>
        <v>7287.808</v>
      </c>
      <c r="E12" s="18">
        <f t="shared" si="2"/>
        <v>214327.808</v>
      </c>
      <c r="F12" s="17"/>
    </row>
    <row r="13" spans="1:6" ht="12.75">
      <c r="A13" t="s">
        <v>4</v>
      </c>
      <c r="B13" s="18">
        <f t="shared" si="3"/>
        <v>214327.808</v>
      </c>
      <c r="C13" s="18">
        <f t="shared" si="0"/>
        <v>8573.11232</v>
      </c>
      <c r="D13" s="18">
        <f t="shared" si="1"/>
        <v>7544.3388416</v>
      </c>
      <c r="E13" s="18">
        <f t="shared" si="2"/>
        <v>221872.14684159998</v>
      </c>
      <c r="F13" s="17"/>
    </row>
    <row r="14" spans="1:6" ht="12.75">
      <c r="A14" t="s">
        <v>5</v>
      </c>
      <c r="B14" s="18">
        <f t="shared" si="3"/>
        <v>221872.14684159998</v>
      </c>
      <c r="C14" s="18">
        <f t="shared" si="0"/>
        <v>8874.885873664</v>
      </c>
      <c r="D14" s="18">
        <f t="shared" si="1"/>
        <v>7809.899568824319</v>
      </c>
      <c r="E14" s="18">
        <f t="shared" si="2"/>
        <v>229682.04641042431</v>
      </c>
      <c r="F14" s="17"/>
    </row>
    <row r="15" spans="1:6" ht="12.75">
      <c r="A15" t="s">
        <v>6</v>
      </c>
      <c r="B15" s="18">
        <f t="shared" si="3"/>
        <v>229682.04641042431</v>
      </c>
      <c r="C15" s="18">
        <f t="shared" si="0"/>
        <v>9187.281856416972</v>
      </c>
      <c r="D15" s="18">
        <f t="shared" si="1"/>
        <v>8084.808033646936</v>
      </c>
      <c r="E15" s="18">
        <f t="shared" si="2"/>
        <v>237766.85444407124</v>
      </c>
      <c r="F15" s="17"/>
    </row>
    <row r="16" spans="1:6" ht="12.75">
      <c r="A16" t="s">
        <v>7</v>
      </c>
      <c r="B16" s="18">
        <f t="shared" si="3"/>
        <v>237766.85444407124</v>
      </c>
      <c r="C16" s="18">
        <f t="shared" si="0"/>
        <v>9510.67417776285</v>
      </c>
      <c r="D16" s="18">
        <f t="shared" si="1"/>
        <v>8369.393276431309</v>
      </c>
      <c r="E16" s="18">
        <f t="shared" si="2"/>
        <v>246136.24772050255</v>
      </c>
      <c r="F16" s="17"/>
    </row>
    <row r="17" spans="1:6" ht="12.75">
      <c r="A17" t="s">
        <v>8</v>
      </c>
      <c r="B17" s="18">
        <f t="shared" si="3"/>
        <v>246136.24772050255</v>
      </c>
      <c r="C17" s="18">
        <f t="shared" si="0"/>
        <v>9845.449908820103</v>
      </c>
      <c r="D17" s="18">
        <f t="shared" si="1"/>
        <v>8663.99591976169</v>
      </c>
      <c r="E17" s="18">
        <f t="shared" si="2"/>
        <v>254800.24364026423</v>
      </c>
      <c r="F17" s="17"/>
    </row>
    <row r="18" spans="1:6" ht="12.75">
      <c r="A18" t="s">
        <v>9</v>
      </c>
      <c r="B18" s="18">
        <f t="shared" si="3"/>
        <v>254800.24364026423</v>
      </c>
      <c r="C18" s="18">
        <f t="shared" si="0"/>
        <v>10192.00974561057</v>
      </c>
      <c r="D18" s="18">
        <f t="shared" si="1"/>
        <v>8968.968576137302</v>
      </c>
      <c r="E18" s="18">
        <f t="shared" si="2"/>
        <v>263769.21221640153</v>
      </c>
      <c r="F18" s="17"/>
    </row>
    <row r="19" spans="1:6" ht="12.75">
      <c r="A19" t="s">
        <v>10</v>
      </c>
      <c r="B19" s="18">
        <f t="shared" si="3"/>
        <v>263769.21221640153</v>
      </c>
      <c r="C19" s="18">
        <f t="shared" si="0"/>
        <v>10550.768488656062</v>
      </c>
      <c r="D19" s="18">
        <f t="shared" si="1"/>
        <v>9284.676270017335</v>
      </c>
      <c r="E19" s="18">
        <f t="shared" si="2"/>
        <v>273053.8884864189</v>
      </c>
      <c r="F19" s="17"/>
    </row>
    <row r="20" spans="1:6" ht="12.75">
      <c r="A20" t="s">
        <v>11</v>
      </c>
      <c r="B20" s="18">
        <f t="shared" si="3"/>
        <v>273053.8884864189</v>
      </c>
      <c r="C20" s="18">
        <f t="shared" si="0"/>
        <v>10922.155539456755</v>
      </c>
      <c r="D20" s="18">
        <f t="shared" si="1"/>
        <v>9611.496874721945</v>
      </c>
      <c r="E20" s="18">
        <f t="shared" si="2"/>
        <v>282665.3853611408</v>
      </c>
      <c r="F20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M34"/>
  <sheetViews>
    <sheetView zoomScalePageLayoutView="0" workbookViewId="0" topLeftCell="A1">
      <selection activeCell="P15" sqref="P15"/>
    </sheetView>
  </sheetViews>
  <sheetFormatPr defaultColWidth="11.421875" defaultRowHeight="12.75"/>
  <cols>
    <col min="1" max="1" width="10.28125" style="0" customWidth="1"/>
    <col min="2" max="2" width="3.57421875" style="0" customWidth="1"/>
    <col min="3" max="3" width="3.28125" style="0" customWidth="1"/>
    <col min="4" max="5" width="5.7109375" style="0" customWidth="1"/>
    <col min="6" max="13" width="7.421875" style="0" customWidth="1"/>
  </cols>
  <sheetData>
    <row r="6" spans="4:13" ht="12.75">
      <c r="D6" s="55" t="s">
        <v>23</v>
      </c>
      <c r="E6" s="56"/>
      <c r="F6" s="56"/>
      <c r="G6" s="56"/>
      <c r="H6" s="56"/>
      <c r="I6" s="56"/>
      <c r="J6" s="56"/>
      <c r="K6" s="56"/>
      <c r="L6" s="56"/>
      <c r="M6" s="57"/>
    </row>
    <row r="7" spans="4:13" ht="12.75">
      <c r="D7" s="23">
        <v>10</v>
      </c>
      <c r="E7" s="22">
        <v>20</v>
      </c>
      <c r="F7" s="22">
        <v>30</v>
      </c>
      <c r="G7" s="22">
        <v>40</v>
      </c>
      <c r="H7" s="22">
        <v>50</v>
      </c>
      <c r="I7" s="22">
        <v>60</v>
      </c>
      <c r="J7" s="22">
        <v>70</v>
      </c>
      <c r="K7" s="22">
        <v>80</v>
      </c>
      <c r="L7" s="22">
        <v>90</v>
      </c>
      <c r="M7" s="21">
        <v>100</v>
      </c>
    </row>
    <row r="9" spans="4:13" ht="12.75">
      <c r="D9" s="55" t="s">
        <v>24</v>
      </c>
      <c r="E9" s="56"/>
      <c r="F9" s="56"/>
      <c r="G9" s="56"/>
      <c r="H9" s="56"/>
      <c r="I9" s="56"/>
      <c r="J9" s="56"/>
      <c r="K9" s="56"/>
      <c r="L9" s="56"/>
      <c r="M9" s="57"/>
    </row>
    <row r="10" spans="1:13" ht="12.75">
      <c r="A10" s="58" t="s">
        <v>21</v>
      </c>
      <c r="B10" s="27">
        <v>1</v>
      </c>
      <c r="D10" s="29"/>
      <c r="E10" s="28"/>
      <c r="F10" s="28"/>
      <c r="G10" s="28"/>
      <c r="H10" s="28"/>
      <c r="I10" s="28"/>
      <c r="J10" s="28"/>
      <c r="K10" s="28"/>
      <c r="L10" s="28"/>
      <c r="M10" s="27"/>
    </row>
    <row r="11" spans="1:13" ht="12.75">
      <c r="A11" s="59"/>
      <c r="B11" s="24">
        <v>2</v>
      </c>
      <c r="D11" s="26"/>
      <c r="E11" s="25"/>
      <c r="F11" s="25"/>
      <c r="G11" s="25"/>
      <c r="H11" s="25"/>
      <c r="I11" s="25"/>
      <c r="J11" s="25"/>
      <c r="K11" s="25"/>
      <c r="L11" s="25"/>
      <c r="M11" s="24"/>
    </row>
    <row r="12" spans="1:13" ht="12.75">
      <c r="A12" s="59"/>
      <c r="B12" s="24">
        <v>3</v>
      </c>
      <c r="D12" s="26"/>
      <c r="E12" s="25"/>
      <c r="F12" s="25"/>
      <c r="G12" s="25"/>
      <c r="H12" s="25"/>
      <c r="I12" s="25"/>
      <c r="J12" s="25"/>
      <c r="K12" s="25"/>
      <c r="L12" s="25"/>
      <c r="M12" s="24"/>
    </row>
    <row r="13" spans="1:13" ht="12.75">
      <c r="A13" s="59"/>
      <c r="B13" s="24">
        <v>4</v>
      </c>
      <c r="D13" s="26"/>
      <c r="E13" s="25"/>
      <c r="F13" s="25"/>
      <c r="G13" s="25"/>
      <c r="H13" s="25"/>
      <c r="I13" s="25"/>
      <c r="J13" s="25"/>
      <c r="K13" s="25"/>
      <c r="L13" s="25"/>
      <c r="M13" s="24"/>
    </row>
    <row r="14" spans="1:13" ht="12.75">
      <c r="A14" s="59"/>
      <c r="B14" s="24">
        <v>5</v>
      </c>
      <c r="D14" s="26"/>
      <c r="E14" s="25"/>
      <c r="F14" s="25"/>
      <c r="G14" s="25"/>
      <c r="H14" s="25"/>
      <c r="I14" s="25"/>
      <c r="J14" s="25"/>
      <c r="K14" s="25"/>
      <c r="L14" s="25"/>
      <c r="M14" s="24"/>
    </row>
    <row r="15" spans="1:13" ht="12.75">
      <c r="A15" s="59"/>
      <c r="B15" s="24">
        <v>6</v>
      </c>
      <c r="D15" s="26"/>
      <c r="E15" s="25"/>
      <c r="F15" s="25"/>
      <c r="G15" s="25"/>
      <c r="H15" s="25"/>
      <c r="I15" s="25"/>
      <c r="J15" s="25"/>
      <c r="K15" s="25"/>
      <c r="L15" s="25"/>
      <c r="M15" s="24"/>
    </row>
    <row r="16" spans="1:13" ht="12.75">
      <c r="A16" s="59"/>
      <c r="B16" s="24">
        <v>7</v>
      </c>
      <c r="D16" s="26"/>
      <c r="E16" s="25"/>
      <c r="F16" s="25"/>
      <c r="G16" s="25"/>
      <c r="H16" s="25"/>
      <c r="I16" s="25"/>
      <c r="J16" s="25"/>
      <c r="K16" s="25"/>
      <c r="L16" s="25"/>
      <c r="M16" s="24"/>
    </row>
    <row r="17" spans="1:13" ht="12.75">
      <c r="A17" s="59"/>
      <c r="B17" s="24">
        <v>8</v>
      </c>
      <c r="D17" s="26"/>
      <c r="E17" s="25"/>
      <c r="F17" s="25"/>
      <c r="G17" s="25"/>
      <c r="H17" s="25"/>
      <c r="I17" s="25"/>
      <c r="J17" s="25"/>
      <c r="K17" s="25"/>
      <c r="L17" s="25"/>
      <c r="M17" s="24"/>
    </row>
    <row r="18" spans="1:13" ht="12.75">
      <c r="A18" s="59"/>
      <c r="B18" s="24">
        <v>9</v>
      </c>
      <c r="D18" s="26"/>
      <c r="E18" s="25"/>
      <c r="F18" s="25"/>
      <c r="G18" s="25"/>
      <c r="H18" s="25"/>
      <c r="I18" s="25"/>
      <c r="J18" s="25"/>
      <c r="K18" s="25"/>
      <c r="L18" s="25"/>
      <c r="M18" s="24"/>
    </row>
    <row r="19" spans="1:13" ht="12.75">
      <c r="A19" s="60"/>
      <c r="B19" s="21">
        <v>10</v>
      </c>
      <c r="D19" s="23"/>
      <c r="E19" s="22"/>
      <c r="F19" s="22"/>
      <c r="G19" s="22"/>
      <c r="H19" s="22"/>
      <c r="I19" s="22"/>
      <c r="J19" s="22"/>
      <c r="K19" s="22"/>
      <c r="L19" s="22"/>
      <c r="M19" s="21"/>
    </row>
    <row r="21" spans="4:13" ht="12.75">
      <c r="D21" s="55" t="s">
        <v>23</v>
      </c>
      <c r="E21" s="56"/>
      <c r="F21" s="56"/>
      <c r="G21" s="56"/>
      <c r="H21" s="56"/>
      <c r="I21" s="56"/>
      <c r="J21" s="56"/>
      <c r="K21" s="56"/>
      <c r="L21" s="56"/>
      <c r="M21" s="57"/>
    </row>
    <row r="22" spans="4:13" ht="12.75">
      <c r="D22" s="23">
        <v>10</v>
      </c>
      <c r="E22" s="22">
        <v>20</v>
      </c>
      <c r="F22" s="22">
        <v>30</v>
      </c>
      <c r="G22" s="22">
        <v>40</v>
      </c>
      <c r="H22" s="22">
        <v>50</v>
      </c>
      <c r="I22" s="22">
        <v>60</v>
      </c>
      <c r="J22" s="22">
        <v>70</v>
      </c>
      <c r="K22" s="22">
        <v>80</v>
      </c>
      <c r="L22" s="22">
        <v>90</v>
      </c>
      <c r="M22" s="21">
        <v>100</v>
      </c>
    </row>
    <row r="24" spans="4:13" ht="12.75">
      <c r="D24" s="55" t="s">
        <v>22</v>
      </c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12.75">
      <c r="A25" s="58" t="s">
        <v>21</v>
      </c>
      <c r="B25" s="27">
        <v>1</v>
      </c>
      <c r="D25" s="29"/>
      <c r="E25" s="28"/>
      <c r="F25" s="28"/>
      <c r="G25" s="28"/>
      <c r="H25" s="28"/>
      <c r="I25" s="28"/>
      <c r="J25" s="28"/>
      <c r="K25" s="28"/>
      <c r="L25" s="28"/>
      <c r="M25" s="27"/>
    </row>
    <row r="26" spans="1:13" ht="12.75">
      <c r="A26" s="59"/>
      <c r="B26" s="24">
        <v>2</v>
      </c>
      <c r="D26" s="26"/>
      <c r="E26" s="25"/>
      <c r="F26" s="25"/>
      <c r="G26" s="25"/>
      <c r="H26" s="25"/>
      <c r="I26" s="25"/>
      <c r="J26" s="25"/>
      <c r="K26" s="25"/>
      <c r="L26" s="25"/>
      <c r="M26" s="24"/>
    </row>
    <row r="27" spans="1:13" ht="12.75">
      <c r="A27" s="59"/>
      <c r="B27" s="24">
        <v>3</v>
      </c>
      <c r="D27" s="26"/>
      <c r="E27" s="25"/>
      <c r="F27" s="25"/>
      <c r="G27" s="25"/>
      <c r="H27" s="25"/>
      <c r="I27" s="25"/>
      <c r="J27" s="25"/>
      <c r="K27" s="25"/>
      <c r="L27" s="25"/>
      <c r="M27" s="24"/>
    </row>
    <row r="28" spans="1:13" ht="12.75">
      <c r="A28" s="59"/>
      <c r="B28" s="24">
        <v>4</v>
      </c>
      <c r="D28" s="26"/>
      <c r="E28" s="25"/>
      <c r="F28" s="25"/>
      <c r="G28" s="25"/>
      <c r="H28" s="25"/>
      <c r="I28" s="25"/>
      <c r="J28" s="25"/>
      <c r="K28" s="25"/>
      <c r="L28" s="25"/>
      <c r="M28" s="24"/>
    </row>
    <row r="29" spans="1:13" ht="12.75">
      <c r="A29" s="59"/>
      <c r="B29" s="24">
        <v>5</v>
      </c>
      <c r="D29" s="26"/>
      <c r="E29" s="25"/>
      <c r="F29" s="25"/>
      <c r="G29" s="25"/>
      <c r="H29" s="25"/>
      <c r="I29" s="25"/>
      <c r="J29" s="25"/>
      <c r="K29" s="25"/>
      <c r="L29" s="25"/>
      <c r="M29" s="24"/>
    </row>
    <row r="30" spans="1:13" ht="12.75">
      <c r="A30" s="59"/>
      <c r="B30" s="24">
        <v>6</v>
      </c>
      <c r="D30" s="26"/>
      <c r="E30" s="25"/>
      <c r="F30" s="25"/>
      <c r="G30" s="25"/>
      <c r="H30" s="25"/>
      <c r="I30" s="25"/>
      <c r="J30" s="25"/>
      <c r="K30" s="25"/>
      <c r="L30" s="25"/>
      <c r="M30" s="24"/>
    </row>
    <row r="31" spans="1:13" ht="12.75">
      <c r="A31" s="59"/>
      <c r="B31" s="24">
        <v>7</v>
      </c>
      <c r="D31" s="26"/>
      <c r="E31" s="25"/>
      <c r="F31" s="25"/>
      <c r="G31" s="25"/>
      <c r="H31" s="25"/>
      <c r="I31" s="25"/>
      <c r="J31" s="25"/>
      <c r="K31" s="25"/>
      <c r="L31" s="25"/>
      <c r="M31" s="24"/>
    </row>
    <row r="32" spans="1:13" ht="12.75">
      <c r="A32" s="59"/>
      <c r="B32" s="24">
        <v>8</v>
      </c>
      <c r="D32" s="26"/>
      <c r="E32" s="25"/>
      <c r="F32" s="25"/>
      <c r="G32" s="25"/>
      <c r="H32" s="25"/>
      <c r="I32" s="25"/>
      <c r="J32" s="25"/>
      <c r="K32" s="25"/>
      <c r="L32" s="25"/>
      <c r="M32" s="24"/>
    </row>
    <row r="33" spans="1:13" ht="12.75">
      <c r="A33" s="59"/>
      <c r="B33" s="24">
        <v>9</v>
      </c>
      <c r="D33" s="26"/>
      <c r="E33" s="25"/>
      <c r="F33" s="25"/>
      <c r="G33" s="25"/>
      <c r="H33" s="25"/>
      <c r="I33" s="25"/>
      <c r="J33" s="25"/>
      <c r="K33" s="25"/>
      <c r="L33" s="25"/>
      <c r="M33" s="24"/>
    </row>
    <row r="34" spans="1:13" ht="12.75">
      <c r="A34" s="60"/>
      <c r="B34" s="21">
        <v>10</v>
      </c>
      <c r="D34" s="23"/>
      <c r="E34" s="22"/>
      <c r="F34" s="22"/>
      <c r="G34" s="22"/>
      <c r="H34" s="22"/>
      <c r="I34" s="22"/>
      <c r="J34" s="22"/>
      <c r="K34" s="22"/>
      <c r="L34" s="22"/>
      <c r="M34" s="21"/>
    </row>
  </sheetData>
  <sheetProtection/>
  <mergeCells count="6">
    <mergeCell ref="D6:M6"/>
    <mergeCell ref="D21:M21"/>
    <mergeCell ref="D24:M24"/>
    <mergeCell ref="A25:A34"/>
    <mergeCell ref="A10:A19"/>
    <mergeCell ref="D9:M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H20"/>
  <sheetViews>
    <sheetView zoomScalePageLayoutView="0" workbookViewId="0" topLeftCell="A1">
      <selection activeCell="A2" sqref="A1:A2"/>
    </sheetView>
  </sheetViews>
  <sheetFormatPr defaultColWidth="11.421875" defaultRowHeight="12.75"/>
  <cols>
    <col min="1" max="1" width="17.8515625" style="0" bestFit="1" customWidth="1"/>
    <col min="2" max="2" width="12.7109375" style="0" bestFit="1" customWidth="1"/>
    <col min="3" max="8" width="9.421875" style="0" customWidth="1"/>
  </cols>
  <sheetData>
    <row r="6" spans="1:2" ht="12.75">
      <c r="A6" t="s">
        <v>29</v>
      </c>
      <c r="B6" s="3">
        <v>0.1</v>
      </c>
    </row>
    <row r="7" spans="1:2" ht="12.75">
      <c r="A7" t="s">
        <v>28</v>
      </c>
      <c r="B7">
        <v>36</v>
      </c>
    </row>
    <row r="8" spans="1:2" ht="12.75">
      <c r="A8" t="s">
        <v>27</v>
      </c>
      <c r="B8" s="41">
        <v>5000</v>
      </c>
    </row>
    <row r="10" spans="3:8" ht="12.75">
      <c r="C10" s="61" t="s">
        <v>26</v>
      </c>
      <c r="D10" s="62"/>
      <c r="E10" s="62"/>
      <c r="F10" s="62"/>
      <c r="G10" s="62"/>
      <c r="H10" s="63"/>
    </row>
    <row r="11" spans="2:8" ht="12.75">
      <c r="B11" s="40"/>
      <c r="C11" s="39">
        <v>12</v>
      </c>
      <c r="D11" s="38">
        <v>24</v>
      </c>
      <c r="E11" s="38">
        <v>36</v>
      </c>
      <c r="F11" s="38">
        <v>48</v>
      </c>
      <c r="G11" s="38">
        <v>60</v>
      </c>
      <c r="H11" s="37">
        <v>72</v>
      </c>
    </row>
    <row r="12" spans="1:8" ht="12.75">
      <c r="A12" s="64" t="s">
        <v>25</v>
      </c>
      <c r="B12" s="36">
        <v>0.08</v>
      </c>
      <c r="C12" s="34"/>
      <c r="D12" s="34"/>
      <c r="E12" s="34"/>
      <c r="F12" s="34"/>
      <c r="G12" s="34"/>
      <c r="H12" s="33"/>
    </row>
    <row r="13" spans="1:8" ht="12.75">
      <c r="A13" s="65"/>
      <c r="B13" s="35">
        <v>0.085</v>
      </c>
      <c r="C13" s="34"/>
      <c r="D13" s="34"/>
      <c r="E13" s="34"/>
      <c r="F13" s="34"/>
      <c r="G13" s="34"/>
      <c r="H13" s="33"/>
    </row>
    <row r="14" spans="1:8" ht="12.75">
      <c r="A14" s="65"/>
      <c r="B14" s="35">
        <v>0.09</v>
      </c>
      <c r="C14" s="34"/>
      <c r="D14" s="34"/>
      <c r="E14" s="34"/>
      <c r="F14" s="34"/>
      <c r="G14" s="34"/>
      <c r="H14" s="33"/>
    </row>
    <row r="15" spans="1:8" ht="12.75">
      <c r="A15" s="65"/>
      <c r="B15" s="35">
        <v>0.095</v>
      </c>
      <c r="C15" s="34"/>
      <c r="D15" s="34"/>
      <c r="E15" s="34"/>
      <c r="F15" s="34"/>
      <c r="G15" s="34"/>
      <c r="H15" s="33"/>
    </row>
    <row r="16" spans="1:8" ht="12.75">
      <c r="A16" s="65"/>
      <c r="B16" s="35">
        <v>0.1</v>
      </c>
      <c r="C16" s="34"/>
      <c r="D16" s="34"/>
      <c r="E16" s="34"/>
      <c r="F16" s="34"/>
      <c r="G16" s="34"/>
      <c r="H16" s="33"/>
    </row>
    <row r="17" spans="1:8" ht="12.75">
      <c r="A17" s="65"/>
      <c r="B17" s="35">
        <v>0.105</v>
      </c>
      <c r="C17" s="34"/>
      <c r="D17" s="34"/>
      <c r="E17" s="34"/>
      <c r="F17" s="34"/>
      <c r="G17" s="34"/>
      <c r="H17" s="33"/>
    </row>
    <row r="18" spans="1:8" ht="12.75">
      <c r="A18" s="65"/>
      <c r="B18" s="35">
        <v>0.11</v>
      </c>
      <c r="C18" s="34"/>
      <c r="D18" s="34"/>
      <c r="E18" s="34"/>
      <c r="F18" s="34"/>
      <c r="G18" s="34"/>
      <c r="H18" s="33"/>
    </row>
    <row r="19" spans="1:8" ht="12.75">
      <c r="A19" s="65"/>
      <c r="B19" s="35">
        <v>0.115</v>
      </c>
      <c r="C19" s="34"/>
      <c r="D19" s="34"/>
      <c r="E19" s="34"/>
      <c r="F19" s="34"/>
      <c r="G19" s="34"/>
      <c r="H19" s="33"/>
    </row>
    <row r="20" spans="1:8" ht="12.75">
      <c r="A20" s="66"/>
      <c r="B20" s="32">
        <v>0.12</v>
      </c>
      <c r="C20" s="31"/>
      <c r="D20" s="31"/>
      <c r="E20" s="31"/>
      <c r="F20" s="31"/>
      <c r="G20" s="31"/>
      <c r="H20" s="30"/>
    </row>
  </sheetData>
  <sheetProtection/>
  <mergeCells count="2">
    <mergeCell ref="C10:H10"/>
    <mergeCell ref="A12:A2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zoomScalePageLayoutView="0" workbookViewId="0" topLeftCell="A1">
      <selection activeCell="C7" sqref="C7"/>
    </sheetView>
  </sheetViews>
  <sheetFormatPr defaultColWidth="12.57421875" defaultRowHeight="12.75"/>
  <cols>
    <col min="1" max="1" width="19.8515625" style="42" bestFit="1" customWidth="1"/>
    <col min="2" max="2" width="15.57421875" style="42" bestFit="1" customWidth="1"/>
    <col min="3" max="3" width="16.140625" style="42" customWidth="1"/>
    <col min="4" max="4" width="18.140625" style="42" bestFit="1" customWidth="1"/>
    <col min="5" max="5" width="15.57421875" style="42" bestFit="1" customWidth="1"/>
    <col min="6" max="9" width="13.421875" style="42" bestFit="1" customWidth="1"/>
    <col min="10" max="10" width="13.28125" style="42" bestFit="1" customWidth="1"/>
    <col min="11" max="11" width="3.421875" style="42" customWidth="1"/>
    <col min="12" max="16384" width="12.57421875" style="42" customWidth="1"/>
  </cols>
  <sheetData>
    <row r="1" ht="14.25">
      <c r="A1" s="51"/>
    </row>
    <row r="2" ht="14.25">
      <c r="A2" s="51"/>
    </row>
    <row r="6" spans="1:5" ht="14.25">
      <c r="A6" s="42" t="s">
        <v>0</v>
      </c>
      <c r="B6" s="50">
        <v>0.0525</v>
      </c>
      <c r="D6" s="42" t="s">
        <v>32</v>
      </c>
      <c r="E6" s="50">
        <v>0.04</v>
      </c>
    </row>
    <row r="7" spans="1:5" ht="14.25">
      <c r="A7" s="42" t="s">
        <v>31</v>
      </c>
      <c r="B7" s="45">
        <v>10</v>
      </c>
      <c r="D7" s="42" t="s">
        <v>31</v>
      </c>
      <c r="E7" s="45">
        <v>10</v>
      </c>
    </row>
    <row r="8" spans="1:5" ht="14.25">
      <c r="A8" s="42" t="s">
        <v>30</v>
      </c>
      <c r="B8" s="43">
        <v>200000</v>
      </c>
      <c r="D8" s="42" t="s">
        <v>30</v>
      </c>
      <c r="E8" s="43">
        <v>200000</v>
      </c>
    </row>
    <row r="12" spans="2:10" ht="15">
      <c r="B12" s="49">
        <f>PMT(B6,B7,-B8)</f>
        <v>26216.30387065276</v>
      </c>
      <c r="D12" s="48">
        <f>PMT(E6,E7,-E8)</f>
        <v>24658.18886602728</v>
      </c>
      <c r="E12" s="47">
        <v>0.03</v>
      </c>
      <c r="F12" s="47">
        <v>0.035</v>
      </c>
      <c r="G12" s="47">
        <v>0.04</v>
      </c>
      <c r="H12" s="47">
        <v>0.045</v>
      </c>
      <c r="I12" s="47">
        <v>0.05</v>
      </c>
      <c r="J12" s="47">
        <v>0.055</v>
      </c>
    </row>
    <row r="13" spans="1:10" ht="14.25">
      <c r="A13" s="45">
        <v>5</v>
      </c>
      <c r="B13" s="44"/>
      <c r="D13" s="45">
        <v>5</v>
      </c>
      <c r="E13" s="53"/>
      <c r="F13" s="53"/>
      <c r="G13" s="53"/>
      <c r="H13" s="53"/>
      <c r="I13" s="53"/>
      <c r="J13" s="53"/>
    </row>
    <row r="14" spans="1:10" ht="14.25">
      <c r="A14" s="45">
        <v>6</v>
      </c>
      <c r="B14" s="44"/>
      <c r="D14" s="45">
        <v>6</v>
      </c>
      <c r="E14" s="53"/>
      <c r="F14" s="53"/>
      <c r="G14" s="53"/>
      <c r="H14" s="53"/>
      <c r="I14" s="53"/>
      <c r="J14" s="53"/>
    </row>
    <row r="15" spans="1:10" ht="14.25">
      <c r="A15" s="45">
        <v>7</v>
      </c>
      <c r="B15" s="44"/>
      <c r="D15" s="45">
        <v>7</v>
      </c>
      <c r="E15" s="53"/>
      <c r="F15" s="53"/>
      <c r="G15" s="53"/>
      <c r="H15" s="53"/>
      <c r="I15" s="53"/>
      <c r="J15" s="53"/>
    </row>
    <row r="16" spans="1:10" ht="14.25">
      <c r="A16" s="45">
        <v>8</v>
      </c>
      <c r="B16" s="44"/>
      <c r="D16" s="45">
        <v>8</v>
      </c>
      <c r="E16" s="53"/>
      <c r="F16" s="53"/>
      <c r="G16" s="53"/>
      <c r="H16" s="53"/>
      <c r="I16" s="53"/>
      <c r="J16" s="53"/>
    </row>
    <row r="17" spans="1:10" ht="14.25">
      <c r="A17" s="45">
        <v>9</v>
      </c>
      <c r="B17" s="44"/>
      <c r="D17" s="45">
        <v>9</v>
      </c>
      <c r="E17" s="53"/>
      <c r="F17" s="53"/>
      <c r="G17" s="53"/>
      <c r="H17" s="53"/>
      <c r="I17" s="53"/>
      <c r="J17" s="53"/>
    </row>
    <row r="18" spans="1:10" ht="15">
      <c r="A18" s="45">
        <v>10</v>
      </c>
      <c r="B18" s="46"/>
      <c r="D18" s="45">
        <v>10</v>
      </c>
      <c r="E18" s="53"/>
      <c r="F18" s="53"/>
      <c r="G18" s="54"/>
      <c r="H18" s="53"/>
      <c r="I18" s="53"/>
      <c r="J18" s="53"/>
    </row>
    <row r="19" spans="1:10" ht="14.25">
      <c r="A19" s="45">
        <v>11</v>
      </c>
      <c r="B19" s="44"/>
      <c r="D19" s="45">
        <v>11</v>
      </c>
      <c r="E19" s="53"/>
      <c r="F19" s="53"/>
      <c r="G19" s="53"/>
      <c r="H19" s="53"/>
      <c r="I19" s="53"/>
      <c r="J19" s="53"/>
    </row>
    <row r="20" spans="1:10" ht="14.25">
      <c r="A20" s="45">
        <v>12</v>
      </c>
      <c r="B20" s="44"/>
      <c r="D20" s="45">
        <v>12</v>
      </c>
      <c r="E20" s="53"/>
      <c r="F20" s="53"/>
      <c r="G20" s="53"/>
      <c r="H20" s="53"/>
      <c r="I20" s="53"/>
      <c r="J20" s="53"/>
    </row>
    <row r="21" spans="1:10" ht="14.25">
      <c r="A21" s="45">
        <v>13</v>
      </c>
      <c r="B21" s="44"/>
      <c r="D21" s="45">
        <v>13</v>
      </c>
      <c r="E21" s="53"/>
      <c r="F21" s="53"/>
      <c r="G21" s="53"/>
      <c r="H21" s="53"/>
      <c r="I21" s="53"/>
      <c r="J21" s="53"/>
    </row>
    <row r="22" spans="1:10" ht="14.25">
      <c r="A22" s="45">
        <v>14</v>
      </c>
      <c r="B22" s="44"/>
      <c r="D22" s="45">
        <v>14</v>
      </c>
      <c r="E22" s="53"/>
      <c r="F22" s="53"/>
      <c r="G22" s="53"/>
      <c r="H22" s="53"/>
      <c r="I22" s="53"/>
      <c r="J22" s="53"/>
    </row>
    <row r="23" spans="1:10" ht="14.25">
      <c r="A23" s="45">
        <v>15</v>
      </c>
      <c r="B23" s="44"/>
      <c r="D23" s="45">
        <v>15</v>
      </c>
      <c r="E23" s="53"/>
      <c r="F23" s="53"/>
      <c r="G23" s="53"/>
      <c r="H23" s="53"/>
      <c r="I23" s="53"/>
      <c r="J23" s="53"/>
    </row>
    <row r="24" spans="1:10" ht="14.25">
      <c r="A24" s="45">
        <v>16</v>
      </c>
      <c r="B24" s="44"/>
      <c r="D24" s="45">
        <v>16</v>
      </c>
      <c r="E24" s="53"/>
      <c r="F24" s="53"/>
      <c r="G24" s="53"/>
      <c r="H24" s="53"/>
      <c r="I24" s="53"/>
      <c r="J24" s="53"/>
    </row>
    <row r="25" spans="1:10" ht="14.25">
      <c r="A25" s="45">
        <v>17</v>
      </c>
      <c r="B25" s="44"/>
      <c r="D25" s="45">
        <v>17</v>
      </c>
      <c r="E25" s="53"/>
      <c r="F25" s="53"/>
      <c r="G25" s="53"/>
      <c r="H25" s="53"/>
      <c r="I25" s="53"/>
      <c r="J25" s="53"/>
    </row>
    <row r="26" spans="1:10" ht="14.25">
      <c r="A26" s="45">
        <v>18</v>
      </c>
      <c r="B26" s="44"/>
      <c r="D26" s="45">
        <v>18</v>
      </c>
      <c r="E26" s="53"/>
      <c r="F26" s="53"/>
      <c r="G26" s="53"/>
      <c r="H26" s="53"/>
      <c r="I26" s="53"/>
      <c r="J26" s="53"/>
    </row>
    <row r="27" spans="1:10" ht="14.25">
      <c r="A27" s="45">
        <v>19</v>
      </c>
      <c r="B27" s="44"/>
      <c r="D27" s="45">
        <v>19</v>
      </c>
      <c r="E27" s="53"/>
      <c r="F27" s="53"/>
      <c r="G27" s="53"/>
      <c r="H27" s="53"/>
      <c r="I27" s="53"/>
      <c r="J27" s="53"/>
    </row>
    <row r="28" spans="1:10" ht="14.25">
      <c r="A28" s="45">
        <v>20</v>
      </c>
      <c r="B28" s="44"/>
      <c r="D28" s="45">
        <v>20</v>
      </c>
      <c r="E28" s="53"/>
      <c r="F28" s="53"/>
      <c r="G28" s="53"/>
      <c r="H28" s="53"/>
      <c r="I28" s="53"/>
      <c r="J28" s="5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 der Volkshochschulen Südtirols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</dc:creator>
  <cp:keywords/>
  <dc:description/>
  <cp:lastModifiedBy>Dietmar</cp:lastModifiedBy>
  <dcterms:created xsi:type="dcterms:W3CDTF">2008-10-01T09:28:53Z</dcterms:created>
  <dcterms:modified xsi:type="dcterms:W3CDTF">2009-10-21T19:59:45Z</dcterms:modified>
  <cp:category/>
  <cp:version/>
  <cp:contentType/>
  <cp:contentStatus/>
</cp:coreProperties>
</file>